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7"/>
  </bookViews>
  <sheets>
    <sheet name="Лист1" sheetId="1" r:id="rId1"/>
  </sheets>
  <definedNames>
    <definedName name="Print_Area_0" localSheetId="0">Лист1!$A$1:$AE$57</definedName>
    <definedName name="Print_Area_0_0" localSheetId="0">Лист1!$A$1:$AE$57</definedName>
    <definedName name="Print_Area_0_0_0" localSheetId="0">Лист1!$A$1:$AE$57</definedName>
    <definedName name="Print_Area_0_0_0_0" localSheetId="0">Лист1!$A$1:$AE$57</definedName>
    <definedName name="Print_Area_0_0_0_0_0" localSheetId="0">Лист1!$A$1:$AE$57</definedName>
    <definedName name="Print_Area_0_0_0_0_0_0" localSheetId="0">Лист1!$A$1:$AE$57</definedName>
    <definedName name="Print_Area_0_0_0_0_0_0_0" localSheetId="0">Лист1!$A$1:$AE$57</definedName>
    <definedName name="Print_Area_0_0_0_0_0_0_0_0" localSheetId="0">Лист1!$A$1:$AE$57</definedName>
    <definedName name="_xlnm.Print_Area" localSheetId="0">Лист1!$A$1:$AE$57</definedName>
  </definedNames>
  <calcPr calcId="124519" iterateDelta="1E-4"/>
</workbook>
</file>

<file path=xl/calcChain.xml><?xml version="1.0" encoding="utf-8"?>
<calcChain xmlns="http://schemas.openxmlformats.org/spreadsheetml/2006/main">
  <c r="Y16" i="1"/>
  <c r="Y48"/>
  <c r="Z48" s="1"/>
  <c r="AB48" s="1"/>
  <c r="Y47"/>
  <c r="Z47" s="1"/>
  <c r="AB47" s="1"/>
  <c r="Y46"/>
  <c r="Z46" s="1"/>
  <c r="AB46" s="1"/>
  <c r="Y45"/>
  <c r="Z45" s="1"/>
  <c r="AB45" s="1"/>
  <c r="Y44"/>
  <c r="Z44" s="1"/>
  <c r="AB44" s="1"/>
  <c r="Y43"/>
  <c r="Z43" s="1"/>
  <c r="AB43" s="1"/>
  <c r="Y42"/>
  <c r="Z42" s="1"/>
  <c r="AB42" s="1"/>
  <c r="Y41"/>
  <c r="Z41" s="1"/>
  <c r="AB41" s="1"/>
  <c r="Y39"/>
  <c r="Z39" s="1"/>
  <c r="AB39" s="1"/>
  <c r="Y38"/>
  <c r="Z38" s="1"/>
  <c r="AB38" s="1"/>
  <c r="Y37"/>
  <c r="Z37" s="1"/>
  <c r="AB37" s="1"/>
  <c r="Y36"/>
  <c r="Z36" s="1"/>
  <c r="AB36" s="1"/>
  <c r="Y35"/>
  <c r="Z35" s="1"/>
  <c r="AB35" s="1"/>
  <c r="Y34"/>
  <c r="Z34" s="1"/>
  <c r="AB34" s="1"/>
  <c r="Y33"/>
  <c r="Z33" s="1"/>
  <c r="AB33" s="1"/>
  <c r="Y31"/>
  <c r="Z31" s="1"/>
  <c r="AB31" s="1"/>
  <c r="Y30"/>
  <c r="Z30" s="1"/>
  <c r="AB30" s="1"/>
  <c r="Y29"/>
  <c r="Z29" s="1"/>
  <c r="AB29" s="1"/>
  <c r="Y28"/>
  <c r="Z28" s="1"/>
  <c r="AB28" s="1"/>
  <c r="Y27"/>
  <c r="Z27" s="1"/>
  <c r="AB27" s="1"/>
  <c r="Y26"/>
  <c r="Z26" s="1"/>
  <c r="AB26" s="1"/>
  <c r="Y23"/>
  <c r="Z23" s="1"/>
  <c r="AB23" s="1"/>
  <c r="Y22"/>
  <c r="Z22" s="1"/>
  <c r="AB22" s="1"/>
  <c r="Y21"/>
  <c r="Z21" s="1"/>
  <c r="AB21" s="1"/>
  <c r="Y20"/>
  <c r="Z20" s="1"/>
  <c r="AB20" s="1"/>
  <c r="Y18"/>
  <c r="Z18" s="1"/>
  <c r="AB18" s="1"/>
  <c r="Y17"/>
  <c r="Z17" s="1"/>
  <c r="AB17" s="1"/>
  <c r="Z16"/>
  <c r="AB16" s="1"/>
  <c r="Y15"/>
  <c r="Z15" s="1"/>
  <c r="AB15" s="1"/>
  <c r="Y13"/>
  <c r="Z13" s="1"/>
  <c r="AB13" s="1"/>
  <c r="Y12"/>
  <c r="Z12" s="1"/>
  <c r="AB12" s="1"/>
  <c r="Y11"/>
  <c r="Z11" s="1"/>
  <c r="AB11" s="1"/>
  <c r="Y10"/>
  <c r="Z10" s="1"/>
  <c r="AB10" s="1"/>
  <c r="Y9"/>
  <c r="Z9" s="1"/>
  <c r="AB9" s="1"/>
  <c r="Y7"/>
  <c r="Z7" s="1"/>
  <c r="AB7" s="1"/>
  <c r="Y6"/>
  <c r="Z6" s="1"/>
  <c r="AB6" s="1"/>
  <c r="Y5"/>
  <c r="Z5" s="1"/>
  <c r="AB5" s="1"/>
</calcChain>
</file>

<file path=xl/sharedStrings.xml><?xml version="1.0" encoding="utf-8"?>
<sst xmlns="http://schemas.openxmlformats.org/spreadsheetml/2006/main" count="113" uniqueCount="111">
  <si>
    <t>СВЕДЕНИЯ О МАТЕРИАЛЬНО-ТЕХНИЧЕСКОЙ БАЗЕ</t>
  </si>
  <si>
    <t>по МБУК «Центр культуры и досуга» Жердевского района Тамбовской области</t>
  </si>
  <si>
    <t>№ 
п/п</t>
  </si>
  <si>
    <t>МБУК «ЦКД»</t>
  </si>
  <si>
    <t>филиалы</t>
  </si>
  <si>
    <t>Алексеевский СДК</t>
  </si>
  <si>
    <t>Бурнакский СДК</t>
  </si>
  <si>
    <t>Демьяновский СДК</t>
  </si>
  <si>
    <t>Искровский СДК</t>
  </si>
  <si>
    <t>М.Горьковский СДК</t>
  </si>
  <si>
    <t>Новорусановский СДК</t>
  </si>
  <si>
    <t>Павлодарский СДК</t>
  </si>
  <si>
    <t>Петровский СДК</t>
  </si>
  <si>
    <t>Пичаевский СДК</t>
  </si>
  <si>
    <t>Сукмановский СДК</t>
  </si>
  <si>
    <t>Туголуковский СДК</t>
  </si>
  <si>
    <t>Цветовский СДК</t>
  </si>
  <si>
    <t>Чикаревский СДК</t>
  </si>
  <si>
    <t>Шпикуловский СДК</t>
  </si>
  <si>
    <t>Вязовской с/к</t>
  </si>
  <si>
    <t>Ивановский с/к</t>
  </si>
  <si>
    <t>Новосветский с/к</t>
  </si>
  <si>
    <t>Питимский с/к</t>
  </si>
  <si>
    <t>Рымаревский с/к</t>
  </si>
  <si>
    <t>Садовский с/к</t>
  </si>
  <si>
    <t>Итого по филиалам</t>
  </si>
  <si>
    <t>ИТОГО ЦКД</t>
  </si>
  <si>
    <t>МБУК ГДК</t>
  </si>
  <si>
    <t>ВСЕГО</t>
  </si>
  <si>
    <t>Примечание: в тех ячейках, где ответ 
подразумевает наличие или отсутствие 
указываем - наличие - 1, отсутствие - 0
Во всех случаях, когда это возможно, указать год выпуска аппаратуры</t>
  </si>
  <si>
    <t>1. Благоустройство и безопасность</t>
  </si>
  <si>
    <t>1.1</t>
  </si>
  <si>
    <t>Централизованное 
водоснабжение</t>
  </si>
  <si>
    <t>1.2.</t>
  </si>
  <si>
    <t>Канализация</t>
  </si>
  <si>
    <t>1.3.</t>
  </si>
  <si>
    <t>Отопление :</t>
  </si>
  <si>
    <t>в том числе:</t>
  </si>
  <si>
    <t>1.3.1</t>
  </si>
  <si>
    <t>газ</t>
  </si>
  <si>
    <t>1.3.2</t>
  </si>
  <si>
    <t>твердое топливо</t>
  </si>
  <si>
    <t>1.3.3</t>
  </si>
  <si>
    <t>электроотопление</t>
  </si>
  <si>
    <t>1.3.4</t>
  </si>
  <si>
    <t>печное отопление</t>
  </si>
  <si>
    <t>1.4.</t>
  </si>
  <si>
    <t>Средства пожаротушения:</t>
  </si>
  <si>
    <t>1.4.1</t>
  </si>
  <si>
    <t>автоматическая пожарная
 сигнализация (указать год установки) 2012г.</t>
  </si>
  <si>
    <t>1.4.2</t>
  </si>
  <si>
    <t>первичные средства 
пожаротушения(огнетушители,ед)</t>
  </si>
  <si>
    <t>1.5.</t>
  </si>
  <si>
    <t>Видеонаблюдение (указать год установки) 2012г.</t>
  </si>
  <si>
    <t>1.6</t>
  </si>
  <si>
    <t>Кнопка экстренного вызова</t>
  </si>
  <si>
    <t>2. Оснащение зала и помещений</t>
  </si>
  <si>
    <t>2.1</t>
  </si>
  <si>
    <t>Звукоусилительная 
аппаратура( компл.) (указать год выпуска)</t>
  </si>
  <si>
    <t>2.2</t>
  </si>
  <si>
    <t>Микрофон шнуровой (ед.)</t>
  </si>
  <si>
    <t>2.3</t>
  </si>
  <si>
    <t>Микрофон радио (ед.)</t>
  </si>
  <si>
    <t>2.4</t>
  </si>
  <si>
    <t>Светотехническая 
аппаратура (софиты,
Прожекторы) (ед.)</t>
  </si>
  <si>
    <t>2.5</t>
  </si>
  <si>
    <t>Кино-, видео- аппаратура:</t>
  </si>
  <si>
    <t>2.5.1</t>
  </si>
  <si>
    <t>видеокамера (ед.)</t>
  </si>
  <si>
    <t>2.5.2</t>
  </si>
  <si>
    <t>проектор (ед.)</t>
  </si>
  <si>
    <t>2.5.3</t>
  </si>
  <si>
    <t>другое (указать,ед.)</t>
  </si>
  <si>
    <t>2.6</t>
  </si>
  <si>
    <t>Фотоаппарат (цифровой,
зеркальный) (ед.)</t>
  </si>
  <si>
    <t>2.7</t>
  </si>
  <si>
    <t>Телевизор (указать тип - 
лучевой,ЖК, LED и т.д.) (ед.)</t>
  </si>
  <si>
    <t>2.8</t>
  </si>
  <si>
    <t>Музыкальный центр (ед.)</t>
  </si>
  <si>
    <t>3. Информационные/компьютерные ресурсы учреждения</t>
  </si>
  <si>
    <t>3.1</t>
  </si>
  <si>
    <t>Количество ПК(ед.)</t>
  </si>
  <si>
    <t>3.2</t>
  </si>
  <si>
    <t>Ноутбуки(ед.)</t>
  </si>
  <si>
    <t>3.3</t>
  </si>
  <si>
    <t>Принтер (ед.)</t>
  </si>
  <si>
    <t>3.4</t>
  </si>
  <si>
    <t>Сканер(ед.)</t>
  </si>
  <si>
    <t>3.6</t>
  </si>
  <si>
    <t>Многофункциональное устройство(ед.)</t>
  </si>
  <si>
    <t>3.7</t>
  </si>
  <si>
    <t>Копировальное устройство(ед.)</t>
  </si>
  <si>
    <t>3.8</t>
  </si>
  <si>
    <t>Др. компьютерная или 
офисная техника (указать,ед.)</t>
  </si>
  <si>
    <t>4.Инструменты и декорации</t>
  </si>
  <si>
    <t>4.1</t>
  </si>
  <si>
    <t>Баян/аккордеон (ед.)</t>
  </si>
  <si>
    <t>4.2</t>
  </si>
  <si>
    <t>Гармонь (ед.)</t>
  </si>
  <si>
    <t>4.3</t>
  </si>
  <si>
    <t>Рояль/пианино (ед.)</t>
  </si>
  <si>
    <t>4.4</t>
  </si>
  <si>
    <t>Комплект для оркестра 
народных инструментов</t>
  </si>
  <si>
    <t>4.5</t>
  </si>
  <si>
    <t>Комплект для оркестра 
духовых инструментов</t>
  </si>
  <si>
    <t>4.6</t>
  </si>
  <si>
    <t>Комплект для вокально-
инструментальных ансамблей</t>
  </si>
  <si>
    <t>4.7</t>
  </si>
  <si>
    <t>Комплект 
сценических костюмов: всего</t>
  </si>
  <si>
    <t>4.8</t>
  </si>
  <si>
    <t>Комплект одежды сцены: всего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</si>
</sst>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vertical="center" textRotation="90"/>
    </xf>
    <xf numFmtId="0" fontId="2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49" fontId="2" fillId="0" borderId="5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2" borderId="2" xfId="0" applyFont="1" applyFill="1" applyBorder="1"/>
    <xf numFmtId="0" fontId="0" fillId="0" borderId="2" xfId="0" applyBorder="1"/>
    <xf numFmtId="49" fontId="4" fillId="0" borderId="2" xfId="0" applyNumberFormat="1" applyFont="1" applyBorder="1" applyAlignment="1">
      <alignment horizontal="center"/>
    </xf>
    <xf numFmtId="0" fontId="0" fillId="0" borderId="7" xfId="0" applyBorder="1"/>
    <xf numFmtId="0" fontId="2" fillId="0" borderId="7" xfId="0" applyFont="1" applyBorder="1"/>
    <xf numFmtId="0" fontId="0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9"/>
  <sheetViews>
    <sheetView tabSelected="1" view="pageBreakPreview" topLeftCell="A25" zoomScale="85" zoomScaleNormal="87" zoomScalePageLayoutView="85" workbookViewId="0">
      <selection activeCell="AD39" sqref="AD39"/>
    </sheetView>
  </sheetViews>
  <sheetFormatPr defaultRowHeight="15"/>
  <cols>
    <col min="1" max="1" width="6.140625"/>
    <col min="2" max="2" width="25.7109375"/>
    <col min="3" max="3" width="4.7109375" bestFit="1" customWidth="1"/>
    <col min="4" max="6" width="3.5703125"/>
    <col min="7" max="7" width="3.7109375"/>
    <col min="8" max="8" width="4.140625"/>
    <col min="9" max="9" width="4"/>
    <col min="10" max="10" width="4.140625"/>
    <col min="11" max="11" width="4.28515625"/>
    <col min="12" max="12" width="4.140625"/>
    <col min="13" max="13" width="4.42578125"/>
    <col min="14" max="14" width="4.7109375"/>
    <col min="15" max="15" width="4.42578125"/>
    <col min="16" max="16" width="4.7109375"/>
    <col min="17" max="17" width="4.42578125"/>
    <col min="18" max="18" width="4.5703125"/>
    <col min="19" max="20" width="4.140625"/>
    <col min="21" max="21" width="4.5703125"/>
    <col min="22" max="22" width="4.28515625"/>
    <col min="23" max="23" width="4.85546875"/>
    <col min="24" max="24" width="4.42578125"/>
    <col min="25" max="28" width="4.7109375"/>
    <col min="29" max="1025" width="8.28515625"/>
  </cols>
  <sheetData>
    <row r="1" spans="1:31" ht="18.7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31" ht="27.75" customHeight="1"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31" ht="96" customHeight="1">
      <c r="A3" s="1" t="s">
        <v>2</v>
      </c>
      <c r="B3" s="2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  <c r="AA3" s="3" t="s">
        <v>27</v>
      </c>
      <c r="AB3" s="4" t="s">
        <v>28</v>
      </c>
      <c r="AC3" s="21" t="s">
        <v>29</v>
      </c>
      <c r="AD3" s="21"/>
      <c r="AE3" s="21"/>
    </row>
    <row r="4" spans="1:31" ht="15.75">
      <c r="A4" s="18" t="s">
        <v>30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"/>
      <c r="Z4" s="5"/>
      <c r="AA4" s="5"/>
      <c r="AB4" s="5"/>
      <c r="AC4" s="21"/>
      <c r="AD4" s="21"/>
      <c r="AE4" s="21"/>
    </row>
    <row r="5" spans="1:31" ht="31.5">
      <c r="A5" s="6" t="s">
        <v>31</v>
      </c>
      <c r="B5" s="7" t="s">
        <v>32</v>
      </c>
      <c r="C5" s="8">
        <v>1</v>
      </c>
      <c r="D5" s="8"/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f>E5+F5+G5+H5+I5+J5+K5+L5+M5+N5+O5+P5+Q5+R5+S5+T5+U5+V5+W5+X5</f>
        <v>0</v>
      </c>
      <c r="Z5" s="8">
        <f>C5+Y5</f>
        <v>1</v>
      </c>
      <c r="AA5" s="8">
        <v>1</v>
      </c>
      <c r="AB5" s="8">
        <f>Z5+AA5</f>
        <v>2</v>
      </c>
      <c r="AC5" s="21"/>
      <c r="AD5" s="21"/>
      <c r="AE5" s="21"/>
    </row>
    <row r="6" spans="1:31" ht="15.75">
      <c r="A6" s="6" t="s">
        <v>33</v>
      </c>
      <c r="B6" s="8" t="s">
        <v>34</v>
      </c>
      <c r="C6" s="8">
        <v>1</v>
      </c>
      <c r="D6" s="8"/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f>E6+F6+G6+H6+I6+J6+K6+L6+M6+N6+O6+P6+Q6+R6+S6+T6+U6+V6+W6+X6</f>
        <v>0</v>
      </c>
      <c r="Z6" s="8">
        <f>C6+Y6</f>
        <v>1</v>
      </c>
      <c r="AA6" s="8">
        <v>1</v>
      </c>
      <c r="AB6" s="8">
        <f>Z6+AA6</f>
        <v>2</v>
      </c>
      <c r="AC6" s="21"/>
      <c r="AD6" s="21"/>
      <c r="AE6" s="21"/>
    </row>
    <row r="7" spans="1:31" ht="15.75">
      <c r="A7" s="6" t="s">
        <v>35</v>
      </c>
      <c r="B7" s="8" t="s">
        <v>36</v>
      </c>
      <c r="C7" s="8">
        <v>1</v>
      </c>
      <c r="D7" s="8"/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8">
        <v>1</v>
      </c>
      <c r="S7" s="8">
        <v>1</v>
      </c>
      <c r="T7" s="8">
        <v>1</v>
      </c>
      <c r="U7" s="8">
        <v>1</v>
      </c>
      <c r="V7" s="8">
        <v>1</v>
      </c>
      <c r="W7" s="8">
        <v>1</v>
      </c>
      <c r="X7" s="8">
        <v>1</v>
      </c>
      <c r="Y7" s="8">
        <f>E7+F7+G7+H7+I7+J7+K7+L7+M7+N7+O7+P7+Q7+R7+S7+T7+U7+V7+W7+X7</f>
        <v>20</v>
      </c>
      <c r="Z7" s="8">
        <f>C7+Y7</f>
        <v>21</v>
      </c>
      <c r="AA7" s="8">
        <v>1</v>
      </c>
      <c r="AB7" s="8">
        <f>Z7+AA7</f>
        <v>22</v>
      </c>
      <c r="AC7" s="21"/>
      <c r="AD7" s="21"/>
      <c r="AE7" s="21"/>
    </row>
    <row r="8" spans="1:31" ht="15.75">
      <c r="A8" s="9"/>
      <c r="B8" s="10" t="s">
        <v>37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21"/>
      <c r="AD8" s="21"/>
      <c r="AE8" s="21"/>
    </row>
    <row r="9" spans="1:31" ht="15.75">
      <c r="A9" s="6" t="s">
        <v>38</v>
      </c>
      <c r="B9" s="8" t="s">
        <v>39</v>
      </c>
      <c r="C9" s="8">
        <v>1</v>
      </c>
      <c r="D9" s="8"/>
      <c r="E9" s="8">
        <v>1</v>
      </c>
      <c r="F9" s="8">
        <v>1</v>
      </c>
      <c r="G9" s="8">
        <v>0</v>
      </c>
      <c r="H9" s="8">
        <v>0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0</v>
      </c>
      <c r="O9" s="8">
        <v>1</v>
      </c>
      <c r="P9" s="8">
        <v>1</v>
      </c>
      <c r="Q9" s="8">
        <v>1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1</v>
      </c>
      <c r="Y9" s="8">
        <f>E9+F9+G9+H9+I9+J9+K9+L9+M9+N9+O9+P9+Q9+R9+S9+T9+U9+V9+W9+X9</f>
        <v>11</v>
      </c>
      <c r="Z9" s="8">
        <f>C9+Y9</f>
        <v>12</v>
      </c>
      <c r="AA9" s="8">
        <v>1</v>
      </c>
      <c r="AB9" s="8">
        <f>Z9+AA9</f>
        <v>13</v>
      </c>
      <c r="AC9" s="21"/>
      <c r="AD9" s="21"/>
      <c r="AE9" s="21"/>
    </row>
    <row r="10" spans="1:31" ht="15.75">
      <c r="A10" s="6" t="s">
        <v>40</v>
      </c>
      <c r="B10" s="8" t="s">
        <v>41</v>
      </c>
      <c r="C10" s="8">
        <v>0</v>
      </c>
      <c r="D10" s="8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1</v>
      </c>
      <c r="T10" s="8">
        <v>1</v>
      </c>
      <c r="U10" s="8">
        <v>0</v>
      </c>
      <c r="V10" s="8">
        <v>0</v>
      </c>
      <c r="W10" s="8">
        <v>1</v>
      </c>
      <c r="X10" s="8">
        <v>0</v>
      </c>
      <c r="Y10" s="8">
        <f>E10+F10+G10+H10+I10+J10+K10+L10+M10+N10+O10+P10+Q10+R10+S10+T10+U10+V10+W10+X10</f>
        <v>3</v>
      </c>
      <c r="Z10" s="8">
        <f>C10+Y10</f>
        <v>3</v>
      </c>
      <c r="AA10" s="8">
        <v>0</v>
      </c>
      <c r="AB10" s="8">
        <f>Z10+AA10</f>
        <v>3</v>
      </c>
    </row>
    <row r="11" spans="1:31" ht="15.75">
      <c r="A11" s="6" t="s">
        <v>42</v>
      </c>
      <c r="B11" s="8" t="s">
        <v>43</v>
      </c>
      <c r="C11" s="8">
        <v>0</v>
      </c>
      <c r="D11" s="8"/>
      <c r="E11" s="8">
        <v>0</v>
      </c>
      <c r="F11" s="8">
        <v>0</v>
      </c>
      <c r="G11" s="8">
        <v>1</v>
      </c>
      <c r="H11" s="8">
        <v>1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1</v>
      </c>
      <c r="O11" s="8">
        <v>0</v>
      </c>
      <c r="P11" s="8">
        <v>0</v>
      </c>
      <c r="Q11" s="8">
        <v>0</v>
      </c>
      <c r="R11" s="8">
        <v>1</v>
      </c>
      <c r="S11" s="8">
        <v>0</v>
      </c>
      <c r="T11" s="8">
        <v>0</v>
      </c>
      <c r="U11" s="8">
        <v>1</v>
      </c>
      <c r="V11" s="8">
        <v>1</v>
      </c>
      <c r="W11" s="8">
        <v>0</v>
      </c>
      <c r="X11" s="8">
        <v>0</v>
      </c>
      <c r="Y11" s="8">
        <f>E11+F11+G11+H11+I11+J11+K11+L11+M11+N11+O11+P11+Q11+R11+S11+T11+U11+V11+W11+X11</f>
        <v>6</v>
      </c>
      <c r="Z11" s="8">
        <f>C11+Y11</f>
        <v>6</v>
      </c>
      <c r="AA11" s="8">
        <v>0</v>
      </c>
      <c r="AB11" s="8">
        <f>Z11+AA11</f>
        <v>6</v>
      </c>
    </row>
    <row r="12" spans="1:31" ht="15.75">
      <c r="A12" s="6" t="s">
        <v>44</v>
      </c>
      <c r="B12" s="8" t="s">
        <v>45</v>
      </c>
      <c r="C12" s="8">
        <v>0</v>
      </c>
      <c r="D12" s="8"/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f>E12+F12+G12+H12+I12+J12+K12+L12+M12+N12+O12+P12+Q12+R12+S12+T12+U12+V12+W12+X12</f>
        <v>0</v>
      </c>
      <c r="Z12" s="8">
        <f>C12+Y12</f>
        <v>0</v>
      </c>
      <c r="AA12" s="8">
        <v>0</v>
      </c>
      <c r="AB12" s="8">
        <f>Z12+AA12</f>
        <v>0</v>
      </c>
    </row>
    <row r="13" spans="1:31" ht="15.75">
      <c r="A13" s="6" t="s">
        <v>46</v>
      </c>
      <c r="B13" s="8" t="s">
        <v>47</v>
      </c>
      <c r="C13" s="8">
        <v>1</v>
      </c>
      <c r="D13" s="8"/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f>E13+F13+G13+H13+I13+J13+K13+L13+M13+N13+O13+P13+Q13+R13+S13+T13+U13+V13+W13+X13</f>
        <v>20</v>
      </c>
      <c r="Z13" s="8">
        <f>C13+Y13</f>
        <v>21</v>
      </c>
      <c r="AA13" s="8">
        <v>1</v>
      </c>
      <c r="AB13" s="8">
        <f>Z13+AA13</f>
        <v>22</v>
      </c>
    </row>
    <row r="14" spans="1:31" ht="15.75">
      <c r="A14" s="9"/>
      <c r="B14" s="10" t="s">
        <v>37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31" ht="63">
      <c r="A15" s="6" t="s">
        <v>48</v>
      </c>
      <c r="B15" s="7" t="s">
        <v>49</v>
      </c>
      <c r="C15" s="11">
        <v>1</v>
      </c>
      <c r="D15" s="8"/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f>E15+F15+G15+H15+I15+J15+K15+L15+M15+O15+P15+Q15+R15+S15+T15+U15+V15+W15+X15</f>
        <v>0</v>
      </c>
      <c r="Z15" s="8">
        <f>C15+Y15</f>
        <v>1</v>
      </c>
      <c r="AA15" s="8">
        <v>1</v>
      </c>
      <c r="AB15" s="8">
        <f>Z15+AA15</f>
        <v>2</v>
      </c>
    </row>
    <row r="16" spans="1:31" ht="47.25">
      <c r="A16" s="6" t="s">
        <v>50</v>
      </c>
      <c r="B16" s="7" t="s">
        <v>51</v>
      </c>
      <c r="C16" s="11">
        <v>31</v>
      </c>
      <c r="D16" s="11"/>
      <c r="E16" s="11">
        <v>2</v>
      </c>
      <c r="F16" s="11">
        <v>2</v>
      </c>
      <c r="G16" s="11">
        <v>2</v>
      </c>
      <c r="H16" s="11">
        <v>2</v>
      </c>
      <c r="I16" s="11">
        <v>2</v>
      </c>
      <c r="J16" s="11">
        <v>2</v>
      </c>
      <c r="K16" s="11">
        <v>2</v>
      </c>
      <c r="L16" s="11">
        <v>2</v>
      </c>
      <c r="M16" s="11">
        <v>2</v>
      </c>
      <c r="N16" s="11">
        <v>2</v>
      </c>
      <c r="O16" s="11">
        <v>2</v>
      </c>
      <c r="P16" s="11">
        <v>2</v>
      </c>
      <c r="Q16" s="11">
        <v>2</v>
      </c>
      <c r="R16" s="11">
        <v>2</v>
      </c>
      <c r="S16" s="11">
        <v>2</v>
      </c>
      <c r="T16" s="11">
        <v>2</v>
      </c>
      <c r="U16" s="11">
        <v>2</v>
      </c>
      <c r="V16" s="11">
        <v>2</v>
      </c>
      <c r="W16" s="11">
        <v>2</v>
      </c>
      <c r="X16" s="11">
        <v>2</v>
      </c>
      <c r="Y16" s="8">
        <f>E16+F16+G16+H16+I16+J16+K16+L16+M16+N16+O16+P16+Q16+R16+S16+T16+U16+V16+W16+X16</f>
        <v>40</v>
      </c>
      <c r="Z16" s="8">
        <f>C16+Y16</f>
        <v>71</v>
      </c>
      <c r="AA16" s="8">
        <v>8</v>
      </c>
      <c r="AB16" s="8">
        <f>Z16+AA16</f>
        <v>79</v>
      </c>
    </row>
    <row r="17" spans="1:28" ht="31.7" customHeight="1">
      <c r="A17" s="6" t="s">
        <v>52</v>
      </c>
      <c r="B17" s="7" t="s">
        <v>53</v>
      </c>
      <c r="C17" s="11">
        <v>1</v>
      </c>
      <c r="D17" s="8"/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f>E17+F17+G17+H17+I17+J17+K17+L17+M17+O17+P17+Q17+R17+S17+T17+U17+V17+W17+X17</f>
        <v>0</v>
      </c>
      <c r="Z17" s="8">
        <f>C17+Y17</f>
        <v>1</v>
      </c>
      <c r="AA17" s="8">
        <v>1</v>
      </c>
      <c r="AB17" s="8">
        <f>Z17+AA17</f>
        <v>2</v>
      </c>
    </row>
    <row r="18" spans="1:28" ht="19.899999999999999" customHeight="1">
      <c r="A18" s="6" t="s">
        <v>54</v>
      </c>
      <c r="B18" s="7" t="s">
        <v>55</v>
      </c>
      <c r="C18" s="11">
        <v>0</v>
      </c>
      <c r="D18" s="8"/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f>E18+F18+G18+H18+I18+J18+K18+L18+M18+O18+P18+Q18+R18+S18+T18+U18+V18+W18+X18</f>
        <v>0</v>
      </c>
      <c r="Z18" s="8">
        <f>C18+Y18</f>
        <v>0</v>
      </c>
      <c r="AA18" s="8">
        <v>0</v>
      </c>
      <c r="AB18" s="8">
        <f>Z18+AA18</f>
        <v>0</v>
      </c>
    </row>
    <row r="19" spans="1:28" ht="15.75">
      <c r="A19" s="18" t="s">
        <v>56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5"/>
      <c r="Z19" s="5"/>
      <c r="AA19" s="5"/>
      <c r="AB19" s="5"/>
    </row>
    <row r="20" spans="1:28" ht="47.25">
      <c r="A20" s="6" t="s">
        <v>57</v>
      </c>
      <c r="B20" s="7" t="s">
        <v>58</v>
      </c>
      <c r="C20" s="8">
        <v>109</v>
      </c>
      <c r="D20" s="8"/>
      <c r="E20" s="8">
        <v>5</v>
      </c>
      <c r="F20" s="8">
        <v>6</v>
      </c>
      <c r="G20" s="8">
        <v>0</v>
      </c>
      <c r="H20" s="8">
        <v>0</v>
      </c>
      <c r="I20" s="8">
        <v>0</v>
      </c>
      <c r="J20" s="8">
        <v>1</v>
      </c>
      <c r="K20" s="8">
        <v>0</v>
      </c>
      <c r="L20" s="8">
        <v>0</v>
      </c>
      <c r="M20" s="8">
        <v>1</v>
      </c>
      <c r="N20" s="8">
        <v>0</v>
      </c>
      <c r="O20" s="8">
        <v>0</v>
      </c>
      <c r="P20" s="8">
        <v>3</v>
      </c>
      <c r="Q20" s="8">
        <v>6</v>
      </c>
      <c r="R20" s="8">
        <v>0</v>
      </c>
      <c r="S20" s="8">
        <v>1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f>E20+F20+G20+H20+I20+J20+K20+L20+M20+N20+O20+P20+Q20+R20+S20+T20+U20+V20+W20+X20</f>
        <v>23</v>
      </c>
      <c r="Z20" s="8">
        <f>C20+Y20</f>
        <v>132</v>
      </c>
      <c r="AA20" s="8">
        <v>2</v>
      </c>
      <c r="AB20" s="8">
        <f>Z20+AA20</f>
        <v>134</v>
      </c>
    </row>
    <row r="21" spans="1:28" ht="15.75">
      <c r="A21" s="6" t="s">
        <v>59</v>
      </c>
      <c r="B21" s="8" t="s">
        <v>60</v>
      </c>
      <c r="C21" s="12">
        <v>0</v>
      </c>
      <c r="D21" s="12"/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8">
        <v>0</v>
      </c>
      <c r="V21" s="8">
        <v>0</v>
      </c>
      <c r="W21" s="8">
        <v>0</v>
      </c>
      <c r="X21" s="8">
        <v>0</v>
      </c>
      <c r="Y21" s="8">
        <f>E21+F21+G21+H21+I21+J21+K21+L21+M21+N21+O21+P21+Q21+R21+S21+T21+U21+V21+W21+X21</f>
        <v>1</v>
      </c>
      <c r="Z21" s="8">
        <f>C21+Y21</f>
        <v>1</v>
      </c>
      <c r="AA21" s="8">
        <v>2</v>
      </c>
      <c r="AB21" s="8">
        <f>Z21+AA21</f>
        <v>3</v>
      </c>
    </row>
    <row r="22" spans="1:28" ht="15.75">
      <c r="A22" s="6" t="s">
        <v>61</v>
      </c>
      <c r="B22" s="8" t="s">
        <v>62</v>
      </c>
      <c r="C22" s="12">
        <v>8</v>
      </c>
      <c r="D22" s="12"/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1</v>
      </c>
      <c r="Q22" s="12">
        <v>0</v>
      </c>
      <c r="R22" s="12">
        <v>0</v>
      </c>
      <c r="S22" s="12">
        <v>0</v>
      </c>
      <c r="T22" s="12">
        <v>0</v>
      </c>
      <c r="U22" s="8">
        <v>0</v>
      </c>
      <c r="V22" s="8">
        <v>0</v>
      </c>
      <c r="W22" s="8">
        <v>0</v>
      </c>
      <c r="X22" s="8">
        <v>0</v>
      </c>
      <c r="Y22" s="8">
        <f>E22+F22+G22+H22+I22+J22+K22+L22+M22+N22+O22+P22+Q22+R22+S22+T22+U22+V22+W22+X22</f>
        <v>1</v>
      </c>
      <c r="Z22" s="8">
        <f>C22+Y22</f>
        <v>9</v>
      </c>
      <c r="AA22" s="8">
        <v>2</v>
      </c>
      <c r="AB22" s="8">
        <f>Z22+AA22</f>
        <v>11</v>
      </c>
    </row>
    <row r="23" spans="1:28" ht="47.25">
      <c r="A23" s="6" t="s">
        <v>63</v>
      </c>
      <c r="B23" s="7" t="s">
        <v>64</v>
      </c>
      <c r="C23" s="12">
        <v>18</v>
      </c>
      <c r="D23" s="12"/>
      <c r="E23" s="12">
        <v>4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8">
        <v>0</v>
      </c>
      <c r="V23" s="8">
        <v>0</v>
      </c>
      <c r="W23" s="8">
        <v>0</v>
      </c>
      <c r="X23" s="8">
        <v>0</v>
      </c>
      <c r="Y23" s="8">
        <f>E23+F23+G23+H23+I23+J23+K23+L23+M23+N23+O23+P23+Q23+R23+S23+T23+U23+V23+W23+X23</f>
        <v>4</v>
      </c>
      <c r="Z23" s="8">
        <f>C23+Y23</f>
        <v>22</v>
      </c>
      <c r="AA23" s="8">
        <v>5</v>
      </c>
      <c r="AB23" s="8">
        <f>Z23+AA23</f>
        <v>27</v>
      </c>
    </row>
    <row r="24" spans="1:28" ht="15.75">
      <c r="A24" s="6" t="s">
        <v>65</v>
      </c>
      <c r="B24" s="8" t="s">
        <v>66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8"/>
      <c r="V24" s="8"/>
      <c r="W24" s="8"/>
      <c r="X24" s="8"/>
      <c r="Y24" s="8"/>
      <c r="Z24" s="8"/>
      <c r="AA24" s="8">
        <v>1</v>
      </c>
      <c r="AB24" s="8"/>
    </row>
    <row r="25" spans="1:28" ht="15.75">
      <c r="A25" s="6"/>
      <c r="B25" s="8" t="s">
        <v>37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8"/>
      <c r="V25" s="8"/>
      <c r="W25" s="8"/>
      <c r="X25" s="8"/>
      <c r="Y25" s="8"/>
      <c r="Z25" s="8"/>
      <c r="AA25" s="8"/>
      <c r="AB25" s="8"/>
    </row>
    <row r="26" spans="1:28" ht="15.75">
      <c r="A26" s="6" t="s">
        <v>67</v>
      </c>
      <c r="B26" s="8" t="s">
        <v>68</v>
      </c>
      <c r="C26" s="12">
        <v>1</v>
      </c>
      <c r="D26" s="12"/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8">
        <v>0</v>
      </c>
      <c r="V26" s="8">
        <v>0</v>
      </c>
      <c r="W26" s="8">
        <v>0</v>
      </c>
      <c r="X26" s="8">
        <v>0</v>
      </c>
      <c r="Y26" s="8">
        <f t="shared" ref="Y26:Y31" si="0">E26+F26+G26+H26+I26+J26+K26+L26+M26+N26+O26+P26+Q26+R26+T26+U26+V26+W26+X26</f>
        <v>0</v>
      </c>
      <c r="Z26" s="8">
        <f t="shared" ref="Z26:Z31" si="1">C26+Y26</f>
        <v>1</v>
      </c>
      <c r="AA26" s="8">
        <v>0</v>
      </c>
      <c r="AB26" s="8">
        <f t="shared" ref="AB26:AB31" si="2">Z26+AA26</f>
        <v>1</v>
      </c>
    </row>
    <row r="27" spans="1:28" ht="15.75">
      <c r="A27" s="6" t="s">
        <v>69</v>
      </c>
      <c r="B27" s="8" t="s">
        <v>70</v>
      </c>
      <c r="C27" s="12">
        <v>3</v>
      </c>
      <c r="D27" s="12"/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8">
        <v>0</v>
      </c>
      <c r="V27" s="8">
        <v>0</v>
      </c>
      <c r="W27" s="8">
        <v>0</v>
      </c>
      <c r="X27" s="8">
        <v>0</v>
      </c>
      <c r="Y27" s="8">
        <f t="shared" si="0"/>
        <v>0</v>
      </c>
      <c r="Z27" s="8">
        <f t="shared" si="1"/>
        <v>3</v>
      </c>
      <c r="AA27" s="8">
        <v>1</v>
      </c>
      <c r="AB27" s="8">
        <f t="shared" si="2"/>
        <v>4</v>
      </c>
    </row>
    <row r="28" spans="1:28" ht="15.75">
      <c r="A28" s="6" t="s">
        <v>71</v>
      </c>
      <c r="B28" s="8" t="s">
        <v>72</v>
      </c>
      <c r="C28" s="12">
        <v>0</v>
      </c>
      <c r="D28" s="12"/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8">
        <v>0</v>
      </c>
      <c r="V28" s="8">
        <v>0</v>
      </c>
      <c r="W28" s="8">
        <v>0</v>
      </c>
      <c r="X28" s="8">
        <v>0</v>
      </c>
      <c r="Y28" s="8">
        <f t="shared" si="0"/>
        <v>0</v>
      </c>
      <c r="Z28" s="8">
        <f t="shared" si="1"/>
        <v>0</v>
      </c>
      <c r="AA28" s="8">
        <v>0</v>
      </c>
      <c r="AB28" s="8">
        <f t="shared" si="2"/>
        <v>0</v>
      </c>
    </row>
    <row r="29" spans="1:28" ht="47.25">
      <c r="A29" s="6" t="s">
        <v>73</v>
      </c>
      <c r="B29" s="7" t="s">
        <v>74</v>
      </c>
      <c r="C29" s="12">
        <v>1</v>
      </c>
      <c r="D29" s="12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8">
        <v>0</v>
      </c>
      <c r="V29" s="8">
        <v>0</v>
      </c>
      <c r="W29" s="8">
        <v>0</v>
      </c>
      <c r="X29" s="8">
        <v>0</v>
      </c>
      <c r="Y29" s="8">
        <f t="shared" si="0"/>
        <v>0</v>
      </c>
      <c r="Z29" s="8">
        <f t="shared" si="1"/>
        <v>1</v>
      </c>
      <c r="AA29" s="8">
        <v>0</v>
      </c>
      <c r="AB29" s="8">
        <f t="shared" si="2"/>
        <v>1</v>
      </c>
    </row>
    <row r="30" spans="1:28" ht="47.25">
      <c r="A30" s="6" t="s">
        <v>75</v>
      </c>
      <c r="B30" s="7" t="s">
        <v>76</v>
      </c>
      <c r="C30" s="12">
        <v>2</v>
      </c>
      <c r="D30" s="12"/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8">
        <v>0</v>
      </c>
      <c r="V30" s="8">
        <v>0</v>
      </c>
      <c r="W30" s="8">
        <v>0</v>
      </c>
      <c r="X30" s="8">
        <v>0</v>
      </c>
      <c r="Y30" s="8">
        <f t="shared" si="0"/>
        <v>0</v>
      </c>
      <c r="Z30" s="8">
        <f t="shared" si="1"/>
        <v>2</v>
      </c>
      <c r="AA30" s="8">
        <v>0</v>
      </c>
      <c r="AB30" s="8">
        <f t="shared" si="2"/>
        <v>2</v>
      </c>
    </row>
    <row r="31" spans="1:28" ht="15.75">
      <c r="A31" s="6" t="s">
        <v>77</v>
      </c>
      <c r="B31" s="8" t="s">
        <v>78</v>
      </c>
      <c r="C31" s="12">
        <v>1</v>
      </c>
      <c r="D31" s="12"/>
      <c r="E31" s="12">
        <v>0</v>
      </c>
      <c r="F31" s="12">
        <v>1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1</v>
      </c>
      <c r="O31" s="12">
        <v>0</v>
      </c>
      <c r="P31" s="12">
        <v>0</v>
      </c>
      <c r="Q31" s="12">
        <v>1</v>
      </c>
      <c r="R31" s="12">
        <v>0</v>
      </c>
      <c r="S31" s="12">
        <v>0</v>
      </c>
      <c r="T31" s="12">
        <v>0</v>
      </c>
      <c r="U31" s="8">
        <v>0</v>
      </c>
      <c r="V31" s="8">
        <v>0</v>
      </c>
      <c r="W31" s="8">
        <v>0</v>
      </c>
      <c r="X31" s="8">
        <v>0</v>
      </c>
      <c r="Y31" s="8">
        <f t="shared" si="0"/>
        <v>3</v>
      </c>
      <c r="Z31" s="8">
        <f t="shared" si="1"/>
        <v>4</v>
      </c>
      <c r="AA31" s="8">
        <v>0</v>
      </c>
      <c r="AB31" s="8">
        <f t="shared" si="2"/>
        <v>4</v>
      </c>
    </row>
    <row r="32" spans="1:28" ht="15.75">
      <c r="A32" s="17" t="s">
        <v>79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3"/>
      <c r="Z32" s="13"/>
      <c r="AA32" s="13"/>
      <c r="AB32" s="13"/>
    </row>
    <row r="33" spans="1:28" ht="15.75">
      <c r="A33" s="6" t="s">
        <v>80</v>
      </c>
      <c r="B33" s="8" t="s">
        <v>81</v>
      </c>
      <c r="C33" s="12">
        <v>13</v>
      </c>
      <c r="D33" s="12"/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1</v>
      </c>
      <c r="S33" s="12">
        <v>0</v>
      </c>
      <c r="T33" s="12">
        <v>0</v>
      </c>
      <c r="U33" s="14">
        <v>0</v>
      </c>
      <c r="V33" s="14">
        <v>0</v>
      </c>
      <c r="W33" s="14">
        <v>0</v>
      </c>
      <c r="X33" s="14">
        <v>0</v>
      </c>
      <c r="Y33" s="14">
        <f t="shared" ref="Y33:Y39" si="3">E33+F33+G33+H33+I33+J33+K33+L33+M33+N33+O33+P33+Q33+R33+S33+U33+T33+U33+V33+W33+X33</f>
        <v>1</v>
      </c>
      <c r="Z33" s="14">
        <f t="shared" ref="Z33:Z39" si="4">C33+Y33</f>
        <v>14</v>
      </c>
      <c r="AA33" s="14">
        <v>2</v>
      </c>
      <c r="AB33" s="14">
        <f t="shared" ref="AB33:AB39" si="5">Z33+AA33</f>
        <v>16</v>
      </c>
    </row>
    <row r="34" spans="1:28" ht="15.75">
      <c r="A34" s="6" t="s">
        <v>82</v>
      </c>
      <c r="B34" s="8" t="s">
        <v>83</v>
      </c>
      <c r="C34" s="12">
        <v>5</v>
      </c>
      <c r="D34" s="12"/>
      <c r="E34" s="12">
        <v>1</v>
      </c>
      <c r="F34" s="12">
        <v>1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1</v>
      </c>
      <c r="P34" s="12">
        <v>0</v>
      </c>
      <c r="Q34" s="12">
        <v>0</v>
      </c>
      <c r="R34" s="12">
        <v>0</v>
      </c>
      <c r="S34" s="12">
        <v>1</v>
      </c>
      <c r="T34" s="12">
        <v>0</v>
      </c>
      <c r="U34" s="14">
        <v>0</v>
      </c>
      <c r="V34" s="14">
        <v>0</v>
      </c>
      <c r="W34" s="14">
        <v>0</v>
      </c>
      <c r="X34" s="14">
        <v>0</v>
      </c>
      <c r="Y34" s="14">
        <f t="shared" si="3"/>
        <v>4</v>
      </c>
      <c r="Z34" s="14">
        <f t="shared" si="4"/>
        <v>9</v>
      </c>
      <c r="AA34" s="14">
        <v>2</v>
      </c>
      <c r="AB34" s="14">
        <f t="shared" si="5"/>
        <v>11</v>
      </c>
    </row>
    <row r="35" spans="1:28" ht="15.75">
      <c r="A35" s="6" t="s">
        <v>84</v>
      </c>
      <c r="B35" s="8" t="s">
        <v>85</v>
      </c>
      <c r="C35" s="12">
        <v>6</v>
      </c>
      <c r="D35" s="12"/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4">
        <v>0</v>
      </c>
      <c r="V35" s="14">
        <v>0</v>
      </c>
      <c r="W35" s="14">
        <v>0</v>
      </c>
      <c r="X35" s="14">
        <v>0</v>
      </c>
      <c r="Y35" s="14">
        <f t="shared" si="3"/>
        <v>0</v>
      </c>
      <c r="Z35" s="14">
        <f t="shared" si="4"/>
        <v>6</v>
      </c>
      <c r="AA35" s="14">
        <v>0</v>
      </c>
      <c r="AB35" s="14">
        <f t="shared" si="5"/>
        <v>6</v>
      </c>
    </row>
    <row r="36" spans="1:28" ht="15.75">
      <c r="A36" s="6" t="s">
        <v>86</v>
      </c>
      <c r="B36" s="8" t="s">
        <v>87</v>
      </c>
      <c r="C36" s="12">
        <v>1</v>
      </c>
      <c r="D36" s="12"/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4">
        <v>0</v>
      </c>
      <c r="V36" s="14">
        <v>0</v>
      </c>
      <c r="W36" s="14">
        <v>0</v>
      </c>
      <c r="X36" s="14">
        <v>0</v>
      </c>
      <c r="Y36" s="14">
        <f t="shared" si="3"/>
        <v>0</v>
      </c>
      <c r="Z36" s="14">
        <f t="shared" si="4"/>
        <v>1</v>
      </c>
      <c r="AA36" s="14">
        <v>0</v>
      </c>
      <c r="AB36" s="14">
        <f t="shared" si="5"/>
        <v>1</v>
      </c>
    </row>
    <row r="37" spans="1:28" ht="31.5">
      <c r="A37" s="6" t="s">
        <v>88</v>
      </c>
      <c r="B37" s="7" t="s">
        <v>89</v>
      </c>
      <c r="C37" s="12">
        <v>3</v>
      </c>
      <c r="D37" s="12"/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4">
        <v>0</v>
      </c>
      <c r="V37" s="14">
        <v>0</v>
      </c>
      <c r="W37" s="14">
        <v>0</v>
      </c>
      <c r="X37" s="14">
        <v>0</v>
      </c>
      <c r="Y37" s="14">
        <f t="shared" si="3"/>
        <v>0</v>
      </c>
      <c r="Z37" s="14">
        <f t="shared" si="4"/>
        <v>3</v>
      </c>
      <c r="AA37" s="14">
        <v>1</v>
      </c>
      <c r="AB37" s="14">
        <f t="shared" si="5"/>
        <v>4</v>
      </c>
    </row>
    <row r="38" spans="1:28" ht="15.75">
      <c r="A38" s="6" t="s">
        <v>90</v>
      </c>
      <c r="B38" s="8" t="s">
        <v>91</v>
      </c>
      <c r="C38" s="12"/>
      <c r="D38" s="12"/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4">
        <v>0</v>
      </c>
      <c r="V38" s="14">
        <v>0</v>
      </c>
      <c r="W38" s="14">
        <v>0</v>
      </c>
      <c r="X38" s="14">
        <v>0</v>
      </c>
      <c r="Y38" s="14">
        <f t="shared" si="3"/>
        <v>0</v>
      </c>
      <c r="Z38" s="14">
        <f t="shared" si="4"/>
        <v>0</v>
      </c>
      <c r="AA38" s="14">
        <v>0</v>
      </c>
      <c r="AB38" s="14">
        <f t="shared" si="5"/>
        <v>0</v>
      </c>
    </row>
    <row r="39" spans="1:28" ht="29.45" customHeight="1">
      <c r="A39" s="6" t="s">
        <v>92</v>
      </c>
      <c r="B39" s="7" t="s">
        <v>93</v>
      </c>
      <c r="C39" s="12">
        <v>0</v>
      </c>
      <c r="D39" s="12"/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4">
        <v>0</v>
      </c>
      <c r="V39" s="14">
        <v>0</v>
      </c>
      <c r="W39" s="14">
        <v>0</v>
      </c>
      <c r="X39" s="14">
        <v>0</v>
      </c>
      <c r="Y39" s="14">
        <f t="shared" si="3"/>
        <v>0</v>
      </c>
      <c r="Z39" s="14">
        <f t="shared" si="4"/>
        <v>0</v>
      </c>
      <c r="AA39" s="14">
        <v>0</v>
      </c>
      <c r="AB39" s="14">
        <f t="shared" si="5"/>
        <v>0</v>
      </c>
    </row>
    <row r="40" spans="1:28" ht="15.75">
      <c r="A40" s="18" t="s">
        <v>94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5"/>
      <c r="Z40" s="5"/>
      <c r="AA40" s="5"/>
      <c r="AB40" s="5"/>
    </row>
    <row r="41" spans="1:28" ht="15.75">
      <c r="A41" s="14" t="s">
        <v>95</v>
      </c>
      <c r="B41" s="15" t="s">
        <v>96</v>
      </c>
      <c r="C41" s="14">
        <v>2</v>
      </c>
      <c r="D41" s="14"/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1</v>
      </c>
      <c r="U41" s="14">
        <v>0</v>
      </c>
      <c r="V41" s="14">
        <v>0</v>
      </c>
      <c r="W41" s="14">
        <v>0</v>
      </c>
      <c r="X41" s="14">
        <v>0</v>
      </c>
      <c r="Y41" s="14">
        <f t="shared" ref="Y41:Y48" si="6">E41+F41+G41+H41+I41+J41+K41+L41+M41+N41+O41+P41+Q41+R41+S41+T41+U41+V41+W41+X41</f>
        <v>1</v>
      </c>
      <c r="Z41" s="14">
        <f t="shared" ref="Z41:Z48" si="7">C41+Y41</f>
        <v>3</v>
      </c>
      <c r="AA41" s="14">
        <v>1</v>
      </c>
      <c r="AB41" s="14">
        <f t="shared" ref="AB41:AB48" si="8">Z41+AA41</f>
        <v>4</v>
      </c>
    </row>
    <row r="42" spans="1:28" ht="15.75">
      <c r="A42" s="12" t="s">
        <v>97</v>
      </c>
      <c r="B42" s="8" t="s">
        <v>98</v>
      </c>
      <c r="C42" s="12">
        <v>0</v>
      </c>
      <c r="D42" s="12"/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4">
        <v>0</v>
      </c>
      <c r="V42" s="14">
        <v>0</v>
      </c>
      <c r="W42" s="14">
        <v>0</v>
      </c>
      <c r="X42" s="14">
        <v>0</v>
      </c>
      <c r="Y42" s="14">
        <f t="shared" si="6"/>
        <v>0</v>
      </c>
      <c r="Z42" s="14">
        <f t="shared" si="7"/>
        <v>0</v>
      </c>
      <c r="AA42" s="14">
        <v>0</v>
      </c>
      <c r="AB42" s="14">
        <f t="shared" si="8"/>
        <v>0</v>
      </c>
    </row>
    <row r="43" spans="1:28" ht="15.75">
      <c r="A43" s="12" t="s">
        <v>99</v>
      </c>
      <c r="B43" s="8" t="s">
        <v>100</v>
      </c>
      <c r="C43" s="12">
        <v>2</v>
      </c>
      <c r="D43" s="12"/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4">
        <v>0</v>
      </c>
      <c r="V43" s="14">
        <v>0</v>
      </c>
      <c r="W43" s="14">
        <v>0</v>
      </c>
      <c r="X43" s="14">
        <v>0</v>
      </c>
      <c r="Y43" s="14">
        <f t="shared" si="6"/>
        <v>0</v>
      </c>
      <c r="Z43" s="14">
        <f t="shared" si="7"/>
        <v>2</v>
      </c>
      <c r="AA43" s="14">
        <v>0</v>
      </c>
      <c r="AB43" s="14">
        <f t="shared" si="8"/>
        <v>2</v>
      </c>
    </row>
    <row r="44" spans="1:28" ht="29.45" customHeight="1">
      <c r="A44" s="12" t="s">
        <v>101</v>
      </c>
      <c r="B44" s="7" t="s">
        <v>102</v>
      </c>
      <c r="C44" s="12">
        <v>0</v>
      </c>
      <c r="D44" s="12"/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4">
        <v>0</v>
      </c>
      <c r="V44" s="14">
        <v>0</v>
      </c>
      <c r="W44" s="14">
        <v>0</v>
      </c>
      <c r="X44" s="14">
        <v>0</v>
      </c>
      <c r="Y44" s="14">
        <f t="shared" si="6"/>
        <v>0</v>
      </c>
      <c r="Z44" s="14">
        <f t="shared" si="7"/>
        <v>0</v>
      </c>
      <c r="AA44" s="14">
        <v>0</v>
      </c>
      <c r="AB44" s="14">
        <f t="shared" si="8"/>
        <v>0</v>
      </c>
    </row>
    <row r="45" spans="1:28" ht="31.5">
      <c r="A45" s="12" t="s">
        <v>103</v>
      </c>
      <c r="B45" s="7" t="s">
        <v>104</v>
      </c>
      <c r="C45" s="12">
        <v>0</v>
      </c>
      <c r="D45" s="12"/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4">
        <v>0</v>
      </c>
      <c r="V45" s="14">
        <v>0</v>
      </c>
      <c r="W45" s="14">
        <v>0</v>
      </c>
      <c r="X45" s="14">
        <v>0</v>
      </c>
      <c r="Y45" s="14">
        <f t="shared" si="6"/>
        <v>0</v>
      </c>
      <c r="Z45" s="14">
        <f t="shared" si="7"/>
        <v>0</v>
      </c>
      <c r="AA45" s="14">
        <v>0</v>
      </c>
      <c r="AB45" s="14">
        <f t="shared" si="8"/>
        <v>0</v>
      </c>
    </row>
    <row r="46" spans="1:28" ht="30" customHeight="1">
      <c r="A46" s="12" t="s">
        <v>105</v>
      </c>
      <c r="B46" s="7" t="s">
        <v>106</v>
      </c>
      <c r="C46" s="12">
        <v>4</v>
      </c>
      <c r="D46" s="12"/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4">
        <v>0</v>
      </c>
      <c r="V46" s="14">
        <v>0</v>
      </c>
      <c r="W46" s="14">
        <v>0</v>
      </c>
      <c r="X46" s="14">
        <v>0</v>
      </c>
      <c r="Y46" s="14">
        <f t="shared" si="6"/>
        <v>0</v>
      </c>
      <c r="Z46" s="14">
        <f t="shared" si="7"/>
        <v>4</v>
      </c>
      <c r="AA46" s="14">
        <v>0</v>
      </c>
      <c r="AB46" s="14">
        <f t="shared" si="8"/>
        <v>4</v>
      </c>
    </row>
    <row r="47" spans="1:28" ht="47.25">
      <c r="A47" s="12" t="s">
        <v>107</v>
      </c>
      <c r="B47" s="7" t="s">
        <v>108</v>
      </c>
      <c r="C47" s="12">
        <v>277</v>
      </c>
      <c r="D47" s="12"/>
      <c r="E47" s="12">
        <v>0</v>
      </c>
      <c r="F47" s="12">
        <v>0</v>
      </c>
      <c r="G47" s="12">
        <v>1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17</v>
      </c>
      <c r="N47" s="12">
        <v>0</v>
      </c>
      <c r="O47" s="12">
        <v>1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4">
        <v>0</v>
      </c>
      <c r="V47" s="14">
        <v>0</v>
      </c>
      <c r="W47" s="14">
        <v>0</v>
      </c>
      <c r="X47" s="14">
        <v>0</v>
      </c>
      <c r="Y47" s="14">
        <f t="shared" si="6"/>
        <v>19</v>
      </c>
      <c r="Z47" s="14">
        <f t="shared" si="7"/>
        <v>296</v>
      </c>
      <c r="AA47" s="14">
        <v>10</v>
      </c>
      <c r="AB47" s="14">
        <f t="shared" si="8"/>
        <v>306</v>
      </c>
    </row>
    <row r="48" spans="1:28" ht="30">
      <c r="A48" s="16" t="s">
        <v>109</v>
      </c>
      <c r="B48" s="16" t="s">
        <v>110</v>
      </c>
      <c r="C48" s="16">
        <v>8</v>
      </c>
      <c r="D48" s="16"/>
      <c r="E48" s="16">
        <v>0</v>
      </c>
      <c r="F48" s="16">
        <v>1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4">
        <f t="shared" si="6"/>
        <v>1</v>
      </c>
      <c r="Z48" s="14">
        <f t="shared" si="7"/>
        <v>9</v>
      </c>
      <c r="AA48" s="14">
        <v>1</v>
      </c>
      <c r="AB48" s="14">
        <f t="shared" si="8"/>
        <v>10</v>
      </c>
    </row>
    <row r="49" spans="1:28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</sheetData>
  <mergeCells count="7">
    <mergeCell ref="A32:X32"/>
    <mergeCell ref="A40:X40"/>
    <mergeCell ref="B1:X1"/>
    <mergeCell ref="B2:X2"/>
    <mergeCell ref="AC3:AE9"/>
    <mergeCell ref="A4:X4"/>
    <mergeCell ref="A19:X19"/>
  </mergeCells>
  <pageMargins left="0.70866141732283472" right="0.70866141732283472" top="0.74803149606299213" bottom="0.74803149606299213" header="0.51181102362204722" footer="0.51181102362204722"/>
  <pageSetup paperSize="9" scale="77" firstPageNumber="0" fitToHeight="0" orientation="landscape" horizontalDpi="0" verticalDpi="0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651</TotalTime>
  <Application>LibreOffice/5.0.0.5$Windows_x86 LibreOffice_project/1b1a90865e348b492231e1c451437d7a15bb262b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Лист1</vt:lpstr>
      <vt:lpstr>Лист1!Print_Area_0</vt:lpstr>
      <vt:lpstr>Лист1!Print_Area_0_0</vt:lpstr>
      <vt:lpstr>Лист1!Print_Area_0_0_0</vt:lpstr>
      <vt:lpstr>Лист1!Print_Area_0_0_0_0</vt:lpstr>
      <vt:lpstr>Лист1!Print_Area_0_0_0_0_0</vt:lpstr>
      <vt:lpstr>Лист1!Print_Area_0_0_0_0_0_0</vt:lpstr>
      <vt:lpstr>Лист1!Print_Area_0_0_0_0_0_0_0</vt:lpstr>
      <vt:lpstr>Лист1!Print_Area_0_0_0_0_0_0_0_0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Kultura</cp:lastModifiedBy>
  <cp:revision>43</cp:revision>
  <cp:lastPrinted>2017-12-19T09:38:54Z</cp:lastPrinted>
  <dcterms:created xsi:type="dcterms:W3CDTF">2006-09-16T00:00:00Z</dcterms:created>
  <dcterms:modified xsi:type="dcterms:W3CDTF">2017-12-19T09:43:17Z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